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475" windowHeight="12075"/>
  </bookViews>
  <sheets>
    <sheet name="2017_결산서" sheetId="1" r:id="rId1"/>
    <sheet name="Sheet3" sheetId="3" r:id="rId2"/>
  </sheets>
  <definedNames>
    <definedName name="_xlnm.Print_Area" localSheetId="0">'2017_결산서'!$A$1:$F$66</definedName>
  </definedNames>
  <calcPr calcId="144525"/>
</workbook>
</file>

<file path=xl/calcChain.xml><?xml version="1.0" encoding="utf-8"?>
<calcChain xmlns="http://schemas.openxmlformats.org/spreadsheetml/2006/main">
  <c r="D54" i="1" l="1"/>
  <c r="D64" i="1"/>
  <c r="D60" i="1"/>
  <c r="D45" i="1"/>
  <c r="C45" i="1"/>
  <c r="C66" i="1" s="1"/>
  <c r="F26" i="1"/>
  <c r="D66" i="1" l="1"/>
</calcChain>
</file>

<file path=xl/sharedStrings.xml><?xml version="1.0" encoding="utf-8"?>
<sst xmlns="http://schemas.openxmlformats.org/spreadsheetml/2006/main" count="89" uniqueCount="86">
  <si>
    <t>구 분</t>
  </si>
  <si>
    <t xml:space="preserve">내역 </t>
  </si>
  <si>
    <t>수입</t>
  </si>
  <si>
    <t>지출</t>
  </si>
  <si>
    <t>비고</t>
    <phoneticPr fontId="2" type="noConversion"/>
  </si>
  <si>
    <t>전기이월금</t>
    <phoneticPr fontId="2" type="noConversion"/>
  </si>
  <si>
    <t>일반관리비</t>
  </si>
  <si>
    <t>회비</t>
  </si>
  <si>
    <t>입회비</t>
  </si>
  <si>
    <t>이사회비</t>
    <phoneticPr fontId="2" type="noConversion"/>
  </si>
  <si>
    <t>(가나다 순)</t>
  </si>
  <si>
    <t>고석</t>
  </si>
  <si>
    <t>김영곤</t>
  </si>
  <si>
    <t>김병기</t>
  </si>
  <si>
    <t>김충남</t>
  </si>
  <si>
    <t>노용주</t>
  </si>
  <si>
    <t>박병희</t>
  </si>
  <si>
    <t>박성희</t>
  </si>
  <si>
    <t>백석대학교</t>
  </si>
  <si>
    <t>이경은</t>
  </si>
  <si>
    <t>㈜네비웍스</t>
  </si>
  <si>
    <t>㈜한일개발</t>
  </si>
  <si>
    <t>최용묵</t>
  </si>
  <si>
    <t>최원창</t>
  </si>
  <si>
    <t>최화식</t>
  </si>
  <si>
    <t>익명</t>
  </si>
  <si>
    <t>협찬금</t>
  </si>
  <si>
    <t>재외동포재단</t>
  </si>
  <si>
    <t>잡수입</t>
  </si>
  <si>
    <t>인건비</t>
  </si>
  <si>
    <t>복리후생비</t>
  </si>
  <si>
    <t xml:space="preserve">휴가비,상여금등 </t>
  </si>
  <si>
    <t>사무실임대료</t>
  </si>
  <si>
    <t>통신료</t>
  </si>
  <si>
    <t>전화, 우편 등</t>
  </si>
  <si>
    <t xml:space="preserve">회의비 </t>
  </si>
  <si>
    <t xml:space="preserve">회의,좌담회 </t>
  </si>
  <si>
    <t>소모품비</t>
  </si>
  <si>
    <t>출장비</t>
  </si>
  <si>
    <t>업무추진비</t>
  </si>
  <si>
    <t>업무협의, 지원 등</t>
  </si>
  <si>
    <t>경조비</t>
  </si>
  <si>
    <t>제세공과금</t>
  </si>
  <si>
    <t>인쇄비(발송비포함)</t>
  </si>
  <si>
    <t>비품비</t>
  </si>
  <si>
    <t>잡비</t>
  </si>
  <si>
    <t>(소계)</t>
  </si>
  <si>
    <t>조사연구사업</t>
  </si>
  <si>
    <t>해외한민족 공동체 포럼</t>
    <phoneticPr fontId="2" type="noConversion"/>
  </si>
  <si>
    <t>자료집발간</t>
    <phoneticPr fontId="2" type="noConversion"/>
  </si>
  <si>
    <t xml:space="preserve">고대사 조사연구 자료수집 및 </t>
    <phoneticPr fontId="2" type="noConversion"/>
  </si>
  <si>
    <t>도서구입비</t>
    <phoneticPr fontId="2" type="noConversion"/>
  </si>
  <si>
    <t>팜플렛제작</t>
    <phoneticPr fontId="2" type="noConversion"/>
  </si>
  <si>
    <t xml:space="preserve">인쇄비 </t>
  </si>
  <si>
    <t>회의비</t>
    <phoneticPr fontId="2" type="noConversion"/>
  </si>
  <si>
    <t>문화사업비</t>
  </si>
  <si>
    <t>중국 조선족 학생 백일장</t>
  </si>
  <si>
    <t xml:space="preserve">시상, 상품대 및 진행비 </t>
  </si>
  <si>
    <t>중국 요녕성 조선족 민속절 행사</t>
  </si>
  <si>
    <t>후원비 및 지원비</t>
  </si>
  <si>
    <t>100,000元 x 170.1</t>
    <phoneticPr fontId="2" type="noConversion"/>
  </si>
  <si>
    <t xml:space="preserve">한민족민속춤제전 </t>
    <phoneticPr fontId="2" type="noConversion"/>
  </si>
  <si>
    <t>공연제작후원</t>
    <phoneticPr fontId="2" type="noConversion"/>
  </si>
  <si>
    <t>회지발간</t>
  </si>
  <si>
    <t>편집, 교정비, 사진비</t>
  </si>
  <si>
    <t>인쇄·제작비</t>
  </si>
  <si>
    <t>당기이월금</t>
  </si>
  <si>
    <t>합계</t>
  </si>
  <si>
    <t>결  산  서</t>
    <phoneticPr fontId="2" type="noConversion"/>
  </si>
  <si>
    <t>기간 : 2017.01.01 ~ 2017.12.31</t>
    <phoneticPr fontId="2" type="noConversion"/>
  </si>
  <si>
    <t xml:space="preserve">사무용품비 </t>
    <phoneticPr fontId="1" type="noConversion"/>
  </si>
  <si>
    <t>한국 고대사관련 자료집 및 도서구입비</t>
    <phoneticPr fontId="1" type="noConversion"/>
  </si>
  <si>
    <t xml:space="preserve">포럼만찬비 </t>
    <phoneticPr fontId="2" type="noConversion"/>
  </si>
  <si>
    <t>편집비</t>
    <phoneticPr fontId="1" type="noConversion"/>
  </si>
  <si>
    <t>원고료</t>
    <phoneticPr fontId="1" type="noConversion"/>
  </si>
  <si>
    <t>지정기부금단체 법인/개인 기부금</t>
    <phoneticPr fontId="1" type="noConversion"/>
  </si>
  <si>
    <t>소계</t>
    <phoneticPr fontId="2" type="noConversion"/>
  </si>
  <si>
    <t>기부금 및 특별회비</t>
    <phoneticPr fontId="1" type="noConversion"/>
  </si>
  <si>
    <t>&lt;감사의 의견서&gt;</t>
  </si>
  <si>
    <t>정관에 의거, 본 연구소의 2017년 일반업무 및 경리사항을 감사한 결과 그 내용이 이상없고 적정함을 인정하여 이에 서명 날인함.</t>
  </si>
  <si>
    <r>
      <t xml:space="preserve">감사    고 석 </t>
    </r>
    <r>
      <rPr>
        <sz val="8"/>
        <color rgb="FF000000"/>
        <rFont val="바탕"/>
        <family val="1"/>
        <charset val="129"/>
      </rPr>
      <t>(인)</t>
    </r>
    <phoneticPr fontId="1" type="noConversion"/>
  </si>
  <si>
    <t>소외적 동포 지원 정책 개발을 위한 학술회의</t>
    <phoneticPr fontId="1" type="noConversion"/>
  </si>
  <si>
    <t xml:space="preserve">자료집발간 </t>
    <phoneticPr fontId="1" type="noConversion"/>
  </si>
  <si>
    <t>원고료</t>
    <phoneticPr fontId="1" type="noConversion"/>
  </si>
  <si>
    <t>50,000元 x 170.1</t>
    <phoneticPr fontId="2" type="noConversion"/>
  </si>
  <si>
    <t>전기난방비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</si>
</sst>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1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체"/>
      <family val="1"/>
      <charset val="129"/>
    </font>
    <font>
      <b/>
      <sz val="9"/>
      <name val="바탕체"/>
      <family val="1"/>
      <charset val="129"/>
    </font>
    <font>
      <sz val="9"/>
      <name val="바탕체"/>
      <family val="1"/>
      <charset val="129"/>
    </font>
    <font>
      <sz val="8"/>
      <name val="바탕체"/>
      <family val="1"/>
      <charset val="129"/>
    </font>
    <font>
      <sz val="9"/>
      <name val="바탕"/>
      <family val="1"/>
      <charset val="129"/>
    </font>
    <font>
      <b/>
      <sz val="18"/>
      <name val="바탕체"/>
      <family val="1"/>
      <charset val="129"/>
    </font>
    <font>
      <sz val="10"/>
      <color rgb="FF000000"/>
      <name val="바탕"/>
      <family val="1"/>
      <charset val="129"/>
    </font>
    <font>
      <sz val="10"/>
      <color theme="1"/>
      <name val="바탕"/>
      <family val="1"/>
      <charset val="129"/>
    </font>
    <font>
      <sz val="8"/>
      <color rgb="FF000000"/>
      <name val="바탕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left" vertical="top"/>
    </xf>
    <xf numFmtId="0" fontId="0" fillId="0" borderId="0" xfId="0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6" xfId="0" applyNumberFormat="1" applyFont="1" applyFill="1" applyBorder="1" applyAlignment="1">
      <alignment horizontal="left" vertical="center"/>
    </xf>
    <xf numFmtId="0" fontId="5" fillId="0" borderId="5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right" vertical="center"/>
    </xf>
    <xf numFmtId="0" fontId="5" fillId="0" borderId="3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vertical="center"/>
    </xf>
    <xf numFmtId="0" fontId="7" fillId="0" borderId="0" xfId="0" applyNumberFormat="1" applyFont="1" applyFill="1" applyBorder="1" applyAlignment="1">
      <alignment vertical="center"/>
    </xf>
    <xf numFmtId="0" fontId="5" fillId="0" borderId="9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center" wrapText="1"/>
    </xf>
    <xf numFmtId="0" fontId="5" fillId="0" borderId="9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0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3" fontId="5" fillId="0" borderId="3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>
      <alignment horizontal="left" vertical="center"/>
    </xf>
    <xf numFmtId="176" fontId="5" fillId="0" borderId="4" xfId="0" applyNumberFormat="1" applyFont="1" applyFill="1" applyBorder="1" applyAlignment="1">
      <alignment horizontal="right" vertical="center" wrapText="1"/>
    </xf>
    <xf numFmtId="0" fontId="5" fillId="0" borderId="5" xfId="0" applyNumberFormat="1" applyFont="1" applyFill="1" applyBorder="1" applyAlignment="1">
      <alignment horizontal="right" vertical="center" wrapText="1"/>
    </xf>
    <xf numFmtId="0" fontId="5" fillId="0" borderId="0" xfId="0" applyNumberFormat="1" applyFont="1" applyFill="1" applyBorder="1" applyAlignment="1">
      <alignment horizontal="left" vertical="center" wrapText="1"/>
    </xf>
    <xf numFmtId="3" fontId="5" fillId="0" borderId="5" xfId="0" applyNumberFormat="1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horizontal="right" vertical="center" wrapText="1"/>
    </xf>
    <xf numFmtId="0" fontId="3" fillId="0" borderId="5" xfId="0" applyNumberFormat="1" applyFont="1" applyFill="1" applyBorder="1" applyAlignment="1">
      <alignment horizontal="right" vertical="center" wrapText="1"/>
    </xf>
    <xf numFmtId="3" fontId="5" fillId="0" borderId="9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right" vertical="center" wrapText="1"/>
    </xf>
    <xf numFmtId="0" fontId="5" fillId="0" borderId="3" xfId="0" applyNumberFormat="1" applyFont="1" applyFill="1" applyBorder="1" applyAlignment="1">
      <alignment vertical="center" wrapText="1"/>
    </xf>
    <xf numFmtId="0" fontId="5" fillId="0" borderId="12" xfId="0" applyNumberFormat="1" applyFont="1" applyFill="1" applyBorder="1" applyAlignment="1">
      <alignment vertical="center" wrapText="1"/>
    </xf>
    <xf numFmtId="176" fontId="5" fillId="0" borderId="13" xfId="0" applyNumberFormat="1" applyFont="1" applyFill="1" applyBorder="1" applyAlignment="1">
      <alignment vertical="center" wrapText="1"/>
    </xf>
    <xf numFmtId="0" fontId="5" fillId="0" borderId="5" xfId="0" applyNumberFormat="1" applyFont="1" applyFill="1" applyBorder="1" applyAlignment="1">
      <alignment vertical="center" wrapText="1"/>
    </xf>
    <xf numFmtId="3" fontId="5" fillId="0" borderId="5" xfId="0" applyNumberFormat="1" applyFont="1" applyFill="1" applyBorder="1" applyAlignment="1">
      <alignment horizontal="right" vertical="center" wrapText="1"/>
    </xf>
    <xf numFmtId="0" fontId="5" fillId="0" borderId="14" xfId="0" applyNumberFormat="1" applyFont="1" applyFill="1" applyBorder="1" applyAlignment="1">
      <alignment vertical="center" wrapText="1"/>
    </xf>
    <xf numFmtId="176" fontId="5" fillId="0" borderId="4" xfId="0" applyNumberFormat="1" applyFont="1" applyFill="1" applyBorder="1" applyAlignment="1">
      <alignment vertical="center" wrapText="1"/>
    </xf>
    <xf numFmtId="0" fontId="5" fillId="0" borderId="9" xfId="0" applyNumberFormat="1" applyFont="1" applyFill="1" applyBorder="1" applyAlignment="1">
      <alignment horizontal="right" vertical="center" wrapText="1"/>
    </xf>
    <xf numFmtId="0" fontId="5" fillId="0" borderId="7" xfId="0" applyNumberFormat="1" applyFont="1" applyFill="1" applyBorder="1" applyAlignment="1">
      <alignment vertical="center" wrapText="1"/>
    </xf>
    <xf numFmtId="176" fontId="5" fillId="0" borderId="15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right" vertical="center" wrapText="1"/>
    </xf>
    <xf numFmtId="0" fontId="5" fillId="0" borderId="5" xfId="0" applyNumberFormat="1" applyFont="1" applyFill="1" applyBorder="1" applyAlignment="1">
      <alignment horizontal="right" vertical="center" wrapText="1"/>
    </xf>
    <xf numFmtId="0" fontId="5" fillId="0" borderId="14" xfId="0" applyNumberFormat="1" applyFont="1" applyFill="1" applyBorder="1" applyAlignment="1">
      <alignment horizontal="left" vertical="center" wrapText="1"/>
    </xf>
    <xf numFmtId="176" fontId="5" fillId="0" borderId="6" xfId="0" applyNumberFormat="1" applyFont="1" applyFill="1" applyBorder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right" vertical="center" wrapText="1"/>
    </xf>
    <xf numFmtId="0" fontId="5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vertical="center" wrapText="1"/>
    </xf>
    <xf numFmtId="3" fontId="5" fillId="0" borderId="5" xfId="0" applyNumberFormat="1" applyFont="1" applyFill="1" applyBorder="1" applyAlignment="1">
      <alignment vertical="center" wrapText="1"/>
    </xf>
    <xf numFmtId="176" fontId="0" fillId="0" borderId="0" xfId="0" applyNumberFormat="1">
      <alignment vertical="center"/>
    </xf>
    <xf numFmtId="0" fontId="5" fillId="0" borderId="6" xfId="0" applyNumberFormat="1" applyFont="1" applyFill="1" applyBorder="1" applyAlignment="1">
      <alignment vertical="center" wrapText="1"/>
    </xf>
    <xf numFmtId="0" fontId="5" fillId="0" borderId="14" xfId="0" applyNumberFormat="1" applyFont="1" applyFill="1" applyBorder="1" applyAlignment="1">
      <alignment vertical="center"/>
    </xf>
    <xf numFmtId="0" fontId="5" fillId="0" borderId="5" xfId="0" applyNumberFormat="1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right" vertical="center" wrapText="1"/>
    </xf>
    <xf numFmtId="0" fontId="6" fillId="0" borderId="0" xfId="0" applyNumberFormat="1" applyFont="1" applyFill="1" applyBorder="1" applyAlignment="1">
      <alignment horizontal="left" vertical="center"/>
    </xf>
    <xf numFmtId="0" fontId="6" fillId="0" borderId="7" xfId="0" applyNumberFormat="1" applyFont="1" applyFill="1" applyBorder="1" applyAlignment="1">
      <alignment horizontal="left" vertical="center" wrapText="1"/>
    </xf>
    <xf numFmtId="176" fontId="6" fillId="0" borderId="8" xfId="0" applyNumberFormat="1" applyFont="1" applyFill="1" applyBorder="1" applyAlignment="1">
      <alignment horizontal="right" vertical="center" wrapText="1"/>
    </xf>
    <xf numFmtId="176" fontId="0" fillId="0" borderId="0" xfId="0" applyNumberFormat="1" applyAlignment="1">
      <alignment vertical="center"/>
    </xf>
    <xf numFmtId="0" fontId="9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>
      <alignment vertical="center" wrapText="1"/>
    </xf>
    <xf numFmtId="3" fontId="0" fillId="0" borderId="0" xfId="0" applyNumberFormat="1" applyAlignment="1">
      <alignment vertical="center"/>
    </xf>
    <xf numFmtId="0" fontId="4" fillId="0" borderId="16" xfId="0" applyNumberFormat="1" applyFont="1" applyFill="1" applyBorder="1" applyAlignment="1">
      <alignment horizontal="left" vertical="center" wrapText="1"/>
    </xf>
    <xf numFmtId="0" fontId="4" fillId="0" borderId="17" xfId="0" applyNumberFormat="1" applyFont="1" applyFill="1" applyBorder="1" applyAlignment="1">
      <alignment horizontal="left" vertical="center" wrapText="1"/>
    </xf>
    <xf numFmtId="0" fontId="5" fillId="0" borderId="5" xfId="0" applyNumberFormat="1" applyFont="1" applyFill="1" applyBorder="1" applyAlignment="1">
      <alignment horizontal="left" vertical="top" wrapText="1"/>
    </xf>
    <xf numFmtId="0" fontId="5" fillId="0" borderId="5" xfId="0" applyNumberFormat="1" applyFont="1" applyFill="1" applyBorder="1" applyAlignment="1">
      <alignment horizontal="right" vertical="center" wrapText="1"/>
    </xf>
    <xf numFmtId="3" fontId="5" fillId="0" borderId="5" xfId="0" applyNumberFormat="1" applyFont="1" applyFill="1" applyBorder="1" applyAlignment="1">
      <alignment horizontal="right" vertical="center" wrapText="1"/>
    </xf>
    <xf numFmtId="0" fontId="5" fillId="0" borderId="14" xfId="0" applyNumberFormat="1" applyFont="1" applyFill="1" applyBorder="1" applyAlignment="1">
      <alignment horizontal="left" vertical="center" wrapText="1"/>
    </xf>
    <xf numFmtId="0" fontId="5" fillId="0" borderId="6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5" fillId="0" borderId="10" xfId="0" applyNumberFormat="1" applyFont="1" applyFill="1" applyBorder="1" applyAlignment="1">
      <alignment horizontal="left" vertical="center" wrapText="1"/>
    </xf>
    <xf numFmtId="0" fontId="5" fillId="0" borderId="11" xfId="0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left" vertical="top"/>
    </xf>
    <xf numFmtId="0" fontId="5" fillId="0" borderId="5" xfId="0" applyNumberFormat="1" applyFont="1" applyFill="1" applyBorder="1" applyAlignment="1">
      <alignment horizontal="left" vertical="top"/>
    </xf>
    <xf numFmtId="0" fontId="5" fillId="0" borderId="3" xfId="0" applyNumberFormat="1" applyFont="1" applyFill="1" applyBorder="1" applyAlignment="1">
      <alignment horizontal="right" vertical="center" wrapText="1"/>
    </xf>
    <xf numFmtId="3" fontId="5" fillId="0" borderId="3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3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showWhiteSpace="0" view="pageLayout" topLeftCell="A43" zoomScaleNormal="100" workbookViewId="0">
      <selection activeCell="A77" sqref="A77:F77"/>
    </sheetView>
  </sheetViews>
  <sheetFormatPr defaultRowHeight="16.5" x14ac:dyDescent="0.3"/>
  <cols>
    <col min="1" max="1" width="11" style="3" customWidth="1"/>
    <col min="2" max="2" width="22.375" style="3" customWidth="1"/>
    <col min="3" max="4" width="11.25" style="3" bestFit="1" customWidth="1"/>
    <col min="5" max="5" width="13" style="3" customWidth="1"/>
    <col min="6" max="6" width="11.5" style="3" customWidth="1"/>
    <col min="8" max="8" width="11" bestFit="1" customWidth="1"/>
  </cols>
  <sheetData>
    <row r="1" spans="1:6" ht="22.5" x14ac:dyDescent="0.25">
      <c r="A1" s="80" t="s">
        <v>68</v>
      </c>
      <c r="B1" s="80"/>
      <c r="C1" s="80"/>
      <c r="D1" s="80"/>
      <c r="E1" s="80"/>
      <c r="F1" s="80"/>
    </row>
    <row r="2" spans="1:6" x14ac:dyDescent="0.3">
      <c r="A2" s="4"/>
      <c r="B2" s="4"/>
      <c r="C2" s="4"/>
      <c r="D2" s="4"/>
      <c r="E2" s="4"/>
      <c r="F2" s="21"/>
    </row>
    <row r="3" spans="1:6" x14ac:dyDescent="0.3">
      <c r="A3" s="5"/>
      <c r="B3" s="5"/>
      <c r="C3" s="5"/>
      <c r="D3" s="22"/>
      <c r="E3" s="22"/>
      <c r="F3" s="23" t="s">
        <v>69</v>
      </c>
    </row>
    <row r="4" spans="1:6" x14ac:dyDescent="0.3">
      <c r="A4" s="1" t="s">
        <v>0</v>
      </c>
      <c r="B4" s="1" t="s">
        <v>1</v>
      </c>
      <c r="C4" s="1" t="s">
        <v>2</v>
      </c>
      <c r="D4" s="1" t="s">
        <v>3</v>
      </c>
      <c r="E4" s="81" t="s">
        <v>4</v>
      </c>
      <c r="F4" s="81"/>
    </row>
    <row r="5" spans="1:6" x14ac:dyDescent="0.3">
      <c r="A5" s="16" t="s">
        <v>5</v>
      </c>
      <c r="B5" s="6"/>
      <c r="C5" s="24">
        <v>1540927</v>
      </c>
      <c r="D5" s="25"/>
      <c r="E5" s="26"/>
      <c r="F5" s="27"/>
    </row>
    <row r="6" spans="1:6" x14ac:dyDescent="0.3">
      <c r="A6" s="17" t="s">
        <v>6</v>
      </c>
      <c r="B6" s="7" t="s">
        <v>7</v>
      </c>
      <c r="C6" s="28"/>
      <c r="D6" s="28"/>
      <c r="E6" s="29"/>
      <c r="F6" s="27"/>
    </row>
    <row r="7" spans="1:6" x14ac:dyDescent="0.3">
      <c r="A7" s="17"/>
      <c r="B7" s="7" t="s">
        <v>8</v>
      </c>
      <c r="C7" s="30">
        <v>5000000</v>
      </c>
      <c r="D7" s="28"/>
      <c r="E7" s="29"/>
      <c r="F7" s="27"/>
    </row>
    <row r="8" spans="1:6" x14ac:dyDescent="0.3">
      <c r="A8" s="17"/>
      <c r="B8" s="7" t="s">
        <v>9</v>
      </c>
      <c r="C8" s="30">
        <v>20000000</v>
      </c>
      <c r="D8" s="28"/>
      <c r="E8" s="31"/>
      <c r="F8" s="32"/>
    </row>
    <row r="9" spans="1:6" x14ac:dyDescent="0.3">
      <c r="A9" s="17"/>
      <c r="B9" s="7" t="s">
        <v>77</v>
      </c>
      <c r="C9" s="30">
        <v>93392470</v>
      </c>
      <c r="D9" s="28"/>
      <c r="E9" s="60" t="s">
        <v>75</v>
      </c>
      <c r="F9" s="32"/>
    </row>
    <row r="10" spans="1:6" x14ac:dyDescent="0.3">
      <c r="A10" s="17"/>
      <c r="B10" s="7"/>
      <c r="C10" s="40"/>
      <c r="D10" s="47"/>
      <c r="E10" s="31" t="s">
        <v>10</v>
      </c>
      <c r="F10" s="32"/>
    </row>
    <row r="11" spans="1:6" x14ac:dyDescent="0.3">
      <c r="A11" s="17"/>
      <c r="B11" s="7"/>
      <c r="C11" s="28"/>
      <c r="D11" s="28"/>
      <c r="E11" s="31" t="s">
        <v>11</v>
      </c>
      <c r="F11" s="32">
        <v>2000000</v>
      </c>
    </row>
    <row r="12" spans="1:6" x14ac:dyDescent="0.3">
      <c r="A12" s="17"/>
      <c r="B12" s="7"/>
      <c r="C12" s="28"/>
      <c r="D12" s="28"/>
      <c r="E12" s="31" t="s">
        <v>12</v>
      </c>
      <c r="F12" s="32">
        <v>4000000</v>
      </c>
    </row>
    <row r="13" spans="1:6" x14ac:dyDescent="0.3">
      <c r="A13" s="17"/>
      <c r="B13" s="7"/>
      <c r="C13" s="28"/>
      <c r="D13" s="28"/>
      <c r="E13" s="31" t="s">
        <v>13</v>
      </c>
      <c r="F13" s="32">
        <v>120000</v>
      </c>
    </row>
    <row r="14" spans="1:6" x14ac:dyDescent="0.3">
      <c r="A14" s="17"/>
      <c r="B14" s="7"/>
      <c r="C14" s="28"/>
      <c r="D14" s="28"/>
      <c r="E14" s="31" t="s">
        <v>14</v>
      </c>
      <c r="F14" s="32">
        <v>240000</v>
      </c>
    </row>
    <row r="15" spans="1:6" x14ac:dyDescent="0.3">
      <c r="A15" s="17"/>
      <c r="B15" s="7"/>
      <c r="C15" s="28"/>
      <c r="D15" s="28"/>
      <c r="E15" s="31" t="s">
        <v>15</v>
      </c>
      <c r="F15" s="32">
        <v>1452470</v>
      </c>
    </row>
    <row r="16" spans="1:6" x14ac:dyDescent="0.3">
      <c r="A16" s="17"/>
      <c r="B16" s="7"/>
      <c r="C16" s="28"/>
      <c r="D16" s="28"/>
      <c r="E16" s="31" t="s">
        <v>16</v>
      </c>
      <c r="F16" s="32">
        <v>5500000</v>
      </c>
    </row>
    <row r="17" spans="1:6" x14ac:dyDescent="0.3">
      <c r="A17" s="17"/>
      <c r="B17" s="7"/>
      <c r="C17" s="28"/>
      <c r="D17" s="28"/>
      <c r="E17" s="31" t="s">
        <v>17</v>
      </c>
      <c r="F17" s="32">
        <v>600000</v>
      </c>
    </row>
    <row r="18" spans="1:6" x14ac:dyDescent="0.3">
      <c r="A18" s="17"/>
      <c r="B18" s="7"/>
      <c r="C18" s="28"/>
      <c r="D18" s="28"/>
      <c r="E18" s="31" t="s">
        <v>18</v>
      </c>
      <c r="F18" s="32">
        <v>200000</v>
      </c>
    </row>
    <row r="19" spans="1:6" x14ac:dyDescent="0.3">
      <c r="A19" s="17"/>
      <c r="B19" s="7"/>
      <c r="C19" s="28"/>
      <c r="D19" s="28"/>
      <c r="E19" s="31" t="s">
        <v>19</v>
      </c>
      <c r="F19" s="32">
        <v>3150000</v>
      </c>
    </row>
    <row r="20" spans="1:6" x14ac:dyDescent="0.3">
      <c r="A20" s="17"/>
      <c r="B20" s="7"/>
      <c r="C20" s="28"/>
      <c r="D20" s="28"/>
      <c r="E20" s="31" t="s">
        <v>20</v>
      </c>
      <c r="F20" s="32">
        <v>36000000</v>
      </c>
    </row>
    <row r="21" spans="1:6" x14ac:dyDescent="0.3">
      <c r="A21" s="17"/>
      <c r="B21" s="7"/>
      <c r="C21" s="28"/>
      <c r="D21" s="28"/>
      <c r="E21" s="31" t="s">
        <v>21</v>
      </c>
      <c r="F21" s="32">
        <v>5000000</v>
      </c>
    </row>
    <row r="22" spans="1:6" x14ac:dyDescent="0.3">
      <c r="A22" s="17"/>
      <c r="B22" s="7"/>
      <c r="C22" s="28"/>
      <c r="D22" s="28"/>
      <c r="E22" s="31" t="s">
        <v>22</v>
      </c>
      <c r="F22" s="32">
        <v>120000</v>
      </c>
    </row>
    <row r="23" spans="1:6" x14ac:dyDescent="0.3">
      <c r="A23" s="17"/>
      <c r="B23" s="7"/>
      <c r="C23" s="28"/>
      <c r="D23" s="28"/>
      <c r="E23" s="31" t="s">
        <v>23</v>
      </c>
      <c r="F23" s="32">
        <v>60000</v>
      </c>
    </row>
    <row r="24" spans="1:6" x14ac:dyDescent="0.3">
      <c r="A24" s="17"/>
      <c r="B24" s="7"/>
      <c r="C24" s="28"/>
      <c r="D24" s="28"/>
      <c r="E24" s="31" t="s">
        <v>24</v>
      </c>
      <c r="F24" s="32">
        <v>18900000</v>
      </c>
    </row>
    <row r="25" spans="1:6" x14ac:dyDescent="0.3">
      <c r="A25" s="17"/>
      <c r="B25" s="7"/>
      <c r="C25" s="28"/>
      <c r="D25" s="28"/>
      <c r="E25" s="61" t="s">
        <v>25</v>
      </c>
      <c r="F25" s="62">
        <v>16050000</v>
      </c>
    </row>
    <row r="26" spans="1:6" x14ac:dyDescent="0.3">
      <c r="A26" s="17"/>
      <c r="B26" s="7"/>
      <c r="C26" s="28"/>
      <c r="D26" s="28"/>
      <c r="E26" s="31" t="s">
        <v>76</v>
      </c>
      <c r="F26" s="32">
        <f>SUM(F11:F25)</f>
        <v>93392470</v>
      </c>
    </row>
    <row r="27" spans="1:6" x14ac:dyDescent="0.3">
      <c r="A27" s="17"/>
      <c r="B27" s="7" t="s">
        <v>26</v>
      </c>
      <c r="C27" s="30">
        <v>30000000</v>
      </c>
      <c r="D27" s="28"/>
      <c r="E27" s="29"/>
      <c r="F27" s="27"/>
    </row>
    <row r="28" spans="1:6" x14ac:dyDescent="0.3">
      <c r="A28" s="17"/>
      <c r="B28" s="7" t="s">
        <v>27</v>
      </c>
      <c r="C28" s="30">
        <v>2500000</v>
      </c>
      <c r="D28" s="28"/>
      <c r="E28" s="29"/>
      <c r="F28" s="27"/>
    </row>
    <row r="29" spans="1:6" x14ac:dyDescent="0.3">
      <c r="A29" s="17"/>
      <c r="B29" s="7" t="s">
        <v>28</v>
      </c>
      <c r="C29" s="30">
        <v>1194</v>
      </c>
      <c r="D29" s="28"/>
      <c r="E29" s="29"/>
      <c r="F29" s="27"/>
    </row>
    <row r="30" spans="1:6" x14ac:dyDescent="0.3">
      <c r="A30" s="17"/>
      <c r="B30" s="7" t="s">
        <v>29</v>
      </c>
      <c r="C30" s="33"/>
      <c r="D30" s="30">
        <v>24000000</v>
      </c>
      <c r="E30" s="29"/>
      <c r="F30" s="27"/>
    </row>
    <row r="31" spans="1:6" x14ac:dyDescent="0.3">
      <c r="A31" s="17"/>
      <c r="B31" s="7" t="s">
        <v>30</v>
      </c>
      <c r="C31" s="28"/>
      <c r="D31" s="30">
        <v>1600000</v>
      </c>
      <c r="E31" s="29" t="s">
        <v>31</v>
      </c>
      <c r="F31" s="27"/>
    </row>
    <row r="32" spans="1:6" x14ac:dyDescent="0.3">
      <c r="A32" s="17"/>
      <c r="B32" s="7" t="s">
        <v>32</v>
      </c>
      <c r="C32" s="28"/>
      <c r="D32" s="30">
        <v>12000000</v>
      </c>
      <c r="E32" s="29"/>
      <c r="F32" s="27"/>
    </row>
    <row r="33" spans="1:6" x14ac:dyDescent="0.3">
      <c r="A33" s="17"/>
      <c r="B33" s="7" t="s">
        <v>33</v>
      </c>
      <c r="C33" s="28"/>
      <c r="D33" s="30">
        <v>835200</v>
      </c>
      <c r="E33" s="29" t="s">
        <v>34</v>
      </c>
      <c r="F33" s="27"/>
    </row>
    <row r="34" spans="1:6" x14ac:dyDescent="0.3">
      <c r="A34" s="17"/>
      <c r="B34" s="7" t="s">
        <v>35</v>
      </c>
      <c r="C34" s="28"/>
      <c r="D34" s="30">
        <v>1480000</v>
      </c>
      <c r="E34" s="29" t="s">
        <v>36</v>
      </c>
      <c r="F34" s="27"/>
    </row>
    <row r="35" spans="1:6" x14ac:dyDescent="0.3">
      <c r="A35" s="17"/>
      <c r="B35" s="7" t="s">
        <v>70</v>
      </c>
      <c r="C35" s="28"/>
      <c r="D35" s="30">
        <v>670000</v>
      </c>
      <c r="E35" s="29"/>
      <c r="F35" s="27"/>
    </row>
    <row r="36" spans="1:6" x14ac:dyDescent="0.3">
      <c r="A36" s="17"/>
      <c r="B36" s="7" t="s">
        <v>85</v>
      </c>
      <c r="C36" s="58"/>
      <c r="D36" s="59">
        <v>2700400</v>
      </c>
      <c r="E36" s="29"/>
      <c r="F36" s="27"/>
    </row>
    <row r="37" spans="1:6" x14ac:dyDescent="0.3">
      <c r="A37" s="17"/>
      <c r="B37" s="7" t="s">
        <v>37</v>
      </c>
      <c r="C37" s="28"/>
      <c r="D37" s="30">
        <v>734500</v>
      </c>
      <c r="E37" s="29"/>
      <c r="F37" s="27"/>
    </row>
    <row r="38" spans="1:6" x14ac:dyDescent="0.3">
      <c r="A38" s="17"/>
      <c r="B38" s="7" t="s">
        <v>38</v>
      </c>
      <c r="C38" s="28"/>
      <c r="D38" s="30">
        <v>2184000</v>
      </c>
      <c r="E38" s="29"/>
      <c r="F38" s="27"/>
    </row>
    <row r="39" spans="1:6" ht="22.5" x14ac:dyDescent="0.3">
      <c r="A39" s="17"/>
      <c r="B39" s="7" t="s">
        <v>39</v>
      </c>
      <c r="C39" s="28"/>
      <c r="D39" s="30">
        <v>2055000</v>
      </c>
      <c r="E39" s="29" t="s">
        <v>40</v>
      </c>
      <c r="F39" s="27"/>
    </row>
    <row r="40" spans="1:6" x14ac:dyDescent="0.3">
      <c r="A40" s="17"/>
      <c r="B40" s="7" t="s">
        <v>41</v>
      </c>
      <c r="C40" s="28"/>
      <c r="D40" s="30">
        <v>450000</v>
      </c>
      <c r="E40" s="29"/>
      <c r="F40" s="27"/>
    </row>
    <row r="41" spans="1:6" x14ac:dyDescent="0.3">
      <c r="A41" s="17"/>
      <c r="B41" s="7" t="s">
        <v>42</v>
      </c>
      <c r="C41" s="28"/>
      <c r="D41" s="30">
        <v>375000</v>
      </c>
      <c r="E41" s="29"/>
      <c r="F41" s="27"/>
    </row>
    <row r="42" spans="1:6" x14ac:dyDescent="0.3">
      <c r="A42" s="17"/>
      <c r="B42" s="7" t="s">
        <v>43</v>
      </c>
      <c r="C42" s="28"/>
      <c r="D42" s="30">
        <v>8275300</v>
      </c>
      <c r="E42" s="29"/>
      <c r="F42" s="27"/>
    </row>
    <row r="43" spans="1:6" x14ac:dyDescent="0.3">
      <c r="A43" s="17"/>
      <c r="B43" s="8" t="s">
        <v>44</v>
      </c>
      <c r="C43" s="28"/>
      <c r="D43" s="30">
        <v>1276900</v>
      </c>
      <c r="E43" s="29"/>
      <c r="F43" s="27"/>
    </row>
    <row r="44" spans="1:6" x14ac:dyDescent="0.3">
      <c r="A44" s="18"/>
      <c r="B44" s="7" t="s">
        <v>45</v>
      </c>
      <c r="C44" s="34"/>
      <c r="D44" s="30">
        <v>179691</v>
      </c>
      <c r="E44" s="29"/>
      <c r="F44" s="27"/>
    </row>
    <row r="45" spans="1:6" ht="18" customHeight="1" x14ac:dyDescent="0.3">
      <c r="A45" s="19"/>
      <c r="B45" s="9" t="s">
        <v>46</v>
      </c>
      <c r="C45" s="35">
        <f>SUM(C5:C44)</f>
        <v>152434591</v>
      </c>
      <c r="D45" s="35">
        <f>SUM(D30:D44)</f>
        <v>58815991</v>
      </c>
      <c r="E45" s="78"/>
      <c r="F45" s="79"/>
    </row>
    <row r="46" spans="1:6" x14ac:dyDescent="0.3">
      <c r="A46" s="16" t="s">
        <v>47</v>
      </c>
      <c r="B46" s="10" t="s">
        <v>48</v>
      </c>
      <c r="C46" s="36"/>
      <c r="D46" s="53">
        <v>21303600</v>
      </c>
      <c r="E46" s="37" t="s">
        <v>49</v>
      </c>
      <c r="F46" s="38">
        <v>10500000</v>
      </c>
    </row>
    <row r="47" spans="1:6" x14ac:dyDescent="0.3">
      <c r="A47" s="17"/>
      <c r="B47" s="11" t="s">
        <v>50</v>
      </c>
      <c r="C47" s="39"/>
      <c r="D47" s="54"/>
      <c r="E47" s="41" t="s">
        <v>72</v>
      </c>
      <c r="F47" s="42">
        <v>1800000</v>
      </c>
    </row>
    <row r="48" spans="1:6" x14ac:dyDescent="0.3">
      <c r="A48" s="17"/>
      <c r="B48" s="8" t="s">
        <v>51</v>
      </c>
      <c r="C48" s="39"/>
      <c r="D48" s="54"/>
      <c r="E48" s="41" t="s">
        <v>52</v>
      </c>
      <c r="F48" s="42">
        <v>2750000</v>
      </c>
    </row>
    <row r="49" spans="1:8" x14ac:dyDescent="0.3">
      <c r="A49" s="17"/>
      <c r="B49" s="8"/>
      <c r="C49" s="28"/>
      <c r="D49" s="30"/>
      <c r="E49" s="41" t="s">
        <v>53</v>
      </c>
      <c r="F49" s="42">
        <v>1950000</v>
      </c>
    </row>
    <row r="50" spans="1:8" x14ac:dyDescent="0.3">
      <c r="A50" s="17"/>
      <c r="B50" s="11"/>
      <c r="C50" s="28"/>
      <c r="D50" s="30"/>
      <c r="E50" s="41" t="s">
        <v>54</v>
      </c>
      <c r="F50" s="42">
        <v>1200000</v>
      </c>
    </row>
    <row r="51" spans="1:8" ht="33.75" x14ac:dyDescent="0.3">
      <c r="A51" s="17"/>
      <c r="B51" s="12"/>
      <c r="C51" s="28"/>
      <c r="D51" s="30"/>
      <c r="E51" s="41" t="s">
        <v>71</v>
      </c>
      <c r="F51" s="45">
        <v>3103600</v>
      </c>
      <c r="H51" s="55"/>
    </row>
    <row r="52" spans="1:8" ht="22.5" x14ac:dyDescent="0.3">
      <c r="A52" s="17"/>
      <c r="B52" s="66" t="s">
        <v>81</v>
      </c>
      <c r="C52" s="58"/>
      <c r="D52" s="59">
        <v>4800000</v>
      </c>
      <c r="E52" s="41" t="s">
        <v>82</v>
      </c>
      <c r="F52" s="42">
        <v>3000000</v>
      </c>
      <c r="H52" s="55"/>
    </row>
    <row r="53" spans="1:8" x14ac:dyDescent="0.3">
      <c r="A53" s="18"/>
      <c r="B53" s="13"/>
      <c r="C53" s="43"/>
      <c r="D53" s="34"/>
      <c r="E53" s="44" t="s">
        <v>83</v>
      </c>
      <c r="F53" s="45">
        <v>1800000</v>
      </c>
    </row>
    <row r="54" spans="1:8" ht="18" customHeight="1" x14ac:dyDescent="0.3">
      <c r="A54" s="19"/>
      <c r="B54" s="9" t="s">
        <v>46</v>
      </c>
      <c r="C54" s="46"/>
      <c r="D54" s="35">
        <f>SUM(D46:D53)</f>
        <v>26103600</v>
      </c>
      <c r="E54" s="78"/>
      <c r="F54" s="79"/>
    </row>
    <row r="55" spans="1:8" x14ac:dyDescent="0.3">
      <c r="A55" s="16" t="s">
        <v>55</v>
      </c>
      <c r="B55" s="82" t="s">
        <v>56</v>
      </c>
      <c r="C55" s="84"/>
      <c r="D55" s="85">
        <v>8505000</v>
      </c>
      <c r="E55" s="76" t="s">
        <v>57</v>
      </c>
      <c r="F55" s="77"/>
    </row>
    <row r="56" spans="1:8" x14ac:dyDescent="0.3">
      <c r="A56" s="17"/>
      <c r="B56" s="83"/>
      <c r="C56" s="71"/>
      <c r="D56" s="72"/>
      <c r="E56" s="57" t="s">
        <v>84</v>
      </c>
      <c r="F56" s="56"/>
    </row>
    <row r="57" spans="1:8" x14ac:dyDescent="0.3">
      <c r="A57" s="17"/>
      <c r="B57" s="70" t="s">
        <v>58</v>
      </c>
      <c r="C57" s="71"/>
      <c r="D57" s="72">
        <v>17010000</v>
      </c>
      <c r="E57" s="73" t="s">
        <v>59</v>
      </c>
      <c r="F57" s="74"/>
    </row>
    <row r="58" spans="1:8" ht="16.5" customHeight="1" x14ac:dyDescent="0.3">
      <c r="A58" s="17"/>
      <c r="B58" s="70"/>
      <c r="C58" s="71"/>
      <c r="D58" s="72"/>
      <c r="E58" s="57" t="s">
        <v>60</v>
      </c>
      <c r="F58" s="56"/>
    </row>
    <row r="59" spans="1:8" x14ac:dyDescent="0.3">
      <c r="A59" s="17"/>
      <c r="B59" s="2" t="s">
        <v>61</v>
      </c>
      <c r="C59" s="28"/>
      <c r="D59" s="30">
        <v>25000000</v>
      </c>
      <c r="E59" s="48" t="s">
        <v>62</v>
      </c>
      <c r="F59" s="49"/>
    </row>
    <row r="60" spans="1:8" ht="18" customHeight="1" x14ac:dyDescent="0.3">
      <c r="A60" s="19"/>
      <c r="B60" s="9" t="s">
        <v>46</v>
      </c>
      <c r="C60" s="46"/>
      <c r="D60" s="35">
        <f>SUM(D55:D59)</f>
        <v>50515000</v>
      </c>
      <c r="E60" s="75"/>
      <c r="F60" s="75"/>
    </row>
    <row r="61" spans="1:8" x14ac:dyDescent="0.3">
      <c r="A61" s="16" t="s">
        <v>63</v>
      </c>
      <c r="B61" s="6" t="s">
        <v>73</v>
      </c>
      <c r="C61" s="50"/>
      <c r="D61" s="24">
        <v>2750000</v>
      </c>
      <c r="E61" s="76" t="s">
        <v>64</v>
      </c>
      <c r="F61" s="77"/>
    </row>
    <row r="62" spans="1:8" x14ac:dyDescent="0.3">
      <c r="A62" s="17"/>
      <c r="B62" s="7" t="s">
        <v>74</v>
      </c>
      <c r="C62" s="50"/>
      <c r="D62" s="30">
        <v>5500000</v>
      </c>
      <c r="E62" s="73"/>
      <c r="F62" s="74"/>
    </row>
    <row r="63" spans="1:8" x14ac:dyDescent="0.3">
      <c r="A63" s="17"/>
      <c r="B63" s="7" t="s">
        <v>65</v>
      </c>
      <c r="C63" s="50"/>
      <c r="D63" s="30">
        <v>8750000</v>
      </c>
      <c r="E63" s="73"/>
      <c r="F63" s="74"/>
    </row>
    <row r="64" spans="1:8" ht="18" customHeight="1" x14ac:dyDescent="0.3">
      <c r="A64" s="19"/>
      <c r="B64" s="9" t="s">
        <v>46</v>
      </c>
      <c r="C64" s="46"/>
      <c r="D64" s="35">
        <f>SUM(D61:D63)</f>
        <v>17000000</v>
      </c>
      <c r="E64" s="78"/>
      <c r="F64" s="79"/>
    </row>
    <row r="65" spans="1:6" x14ac:dyDescent="0.3">
      <c r="A65" s="19" t="s">
        <v>66</v>
      </c>
      <c r="B65" s="14"/>
      <c r="C65" s="51"/>
      <c r="D65" s="52">
        <v>917659</v>
      </c>
      <c r="E65" s="78"/>
      <c r="F65" s="79"/>
    </row>
    <row r="66" spans="1:6" ht="18" customHeight="1" x14ac:dyDescent="0.3">
      <c r="A66" s="20" t="s">
        <v>67</v>
      </c>
      <c r="B66" s="15"/>
      <c r="C66" s="35">
        <f>C64+C60+C54+C45</f>
        <v>152434591</v>
      </c>
      <c r="D66" s="35">
        <f>D64+D60+D54+D45</f>
        <v>152434591</v>
      </c>
      <c r="E66" s="68"/>
      <c r="F66" s="69"/>
    </row>
    <row r="70" spans="1:6" x14ac:dyDescent="0.3">
      <c r="A70" s="86" t="s">
        <v>78</v>
      </c>
      <c r="B70" s="86"/>
      <c r="C70" s="86"/>
      <c r="D70" s="86"/>
      <c r="E70" s="86"/>
      <c r="F70" s="86"/>
    </row>
    <row r="71" spans="1:6" x14ac:dyDescent="0.3">
      <c r="A71" s="64"/>
    </row>
    <row r="72" spans="1:6" ht="33.75" customHeight="1" x14ac:dyDescent="0.3">
      <c r="A72" s="87" t="s">
        <v>79</v>
      </c>
      <c r="B72" s="87"/>
      <c r="C72" s="87"/>
      <c r="D72" s="87"/>
      <c r="E72" s="87"/>
      <c r="F72" s="87"/>
    </row>
    <row r="73" spans="1:6" x14ac:dyDescent="0.3">
      <c r="A73" s="65"/>
    </row>
    <row r="74" spans="1:6" x14ac:dyDescent="0.3">
      <c r="A74" s="65"/>
    </row>
    <row r="75" spans="1:6" x14ac:dyDescent="0.3">
      <c r="A75" s="89"/>
      <c r="B75" s="90"/>
      <c r="C75" s="90"/>
      <c r="D75" s="90"/>
      <c r="E75" s="90"/>
      <c r="F75" s="90"/>
    </row>
    <row r="76" spans="1:6" x14ac:dyDescent="0.3">
      <c r="A76" s="88"/>
      <c r="B76" s="88"/>
      <c r="C76" s="88"/>
      <c r="D76" s="88"/>
      <c r="E76" s="88"/>
      <c r="F76" s="88"/>
    </row>
    <row r="77" spans="1:6" x14ac:dyDescent="0.3">
      <c r="A77" s="88" t="s">
        <v>80</v>
      </c>
      <c r="B77" s="88"/>
      <c r="C77" s="88"/>
      <c r="D77" s="88"/>
      <c r="E77" s="88"/>
      <c r="F77" s="88"/>
    </row>
    <row r="78" spans="1:6" x14ac:dyDescent="0.3">
      <c r="E78" s="67"/>
    </row>
    <row r="79" spans="1:6" x14ac:dyDescent="0.3">
      <c r="E79" s="63"/>
      <c r="F79" s="63"/>
    </row>
    <row r="80" spans="1:6" x14ac:dyDescent="0.3">
      <c r="E80" s="63"/>
    </row>
  </sheetData>
  <mergeCells count="24">
    <mergeCell ref="A70:F70"/>
    <mergeCell ref="A72:F72"/>
    <mergeCell ref="A76:F76"/>
    <mergeCell ref="A77:F77"/>
    <mergeCell ref="A75:F75"/>
    <mergeCell ref="A1:F1"/>
    <mergeCell ref="E4:F4"/>
    <mergeCell ref="E45:F45"/>
    <mergeCell ref="E54:F54"/>
    <mergeCell ref="B55:B56"/>
    <mergeCell ref="C55:C56"/>
    <mergeCell ref="D55:D56"/>
    <mergeCell ref="E55:F55"/>
    <mergeCell ref="E66:F66"/>
    <mergeCell ref="B57:B58"/>
    <mergeCell ref="C57:C58"/>
    <mergeCell ref="D57:D58"/>
    <mergeCell ref="E57:F57"/>
    <mergeCell ref="E60:F60"/>
    <mergeCell ref="E61:F61"/>
    <mergeCell ref="E62:F62"/>
    <mergeCell ref="E63:F63"/>
    <mergeCell ref="E64:F64"/>
    <mergeCell ref="E65:F6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2017_결산서</vt:lpstr>
      <vt:lpstr>Sheet3</vt:lpstr>
      <vt:lpstr>'2017_결산서'!Print_Area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울라리콩까숑</dc:creator>
  <cp:lastModifiedBy>한민족연구소</cp:lastModifiedBy>
  <cp:lastPrinted>2018-02-27T08:40:26Z</cp:lastPrinted>
  <dcterms:created xsi:type="dcterms:W3CDTF">2018-02-27T08:28:11Z</dcterms:created>
  <dcterms:modified xsi:type="dcterms:W3CDTF">2018-02-28T05:25:56Z</dcterms:modified>
</cp:coreProperties>
</file>